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уликов\Документы\01 РСС-СРО-РСПП-РТН\01 РСС текущие\300 Статистика\202 Ипотека\2023\"/>
    </mc:Choice>
  </mc:AlternateContent>
  <xr:revisionPtr revIDLastSave="0" documentId="13_ncr:1_{38B05BF2-4E3B-4A20-9979-7A6640441896}" xr6:coauthVersionLast="47" xr6:coauthVersionMax="47" xr10:uidLastSave="{00000000-0000-0000-0000-000000000000}"/>
  <bookViews>
    <workbookView xWindow="-120" yWindow="-120" windowWidth="29040" windowHeight="15840" xr2:uid="{3693D957-19EB-4B91-8239-198C2F8A6340}"/>
  </bookViews>
  <sheets>
    <sheet name="Графики" sheetId="2" r:id="rId1"/>
    <sheet name="Данные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5" i="1"/>
  <c r="B9" i="1"/>
  <c r="M20" i="1"/>
  <c r="J20" i="1"/>
  <c r="K20" i="1"/>
  <c r="L20" i="1"/>
  <c r="I20" i="1"/>
  <c r="H20" i="1"/>
  <c r="F20" i="1"/>
  <c r="G20" i="1"/>
  <c r="E20" i="1"/>
  <c r="D20" i="1"/>
  <c r="C20" i="1"/>
</calcChain>
</file>

<file path=xl/sharedStrings.xml><?xml version="1.0" encoding="utf-8"?>
<sst xmlns="http://schemas.openxmlformats.org/spreadsheetml/2006/main" count="71" uniqueCount="26">
  <si>
    <t>май</t>
  </si>
  <si>
    <t>апрель</t>
  </si>
  <si>
    <t>январь</t>
  </si>
  <si>
    <t>февраль</t>
  </si>
  <si>
    <t>март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</si>
  <si>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</si>
  <si>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</si>
  <si>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</si>
  <si>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</si>
  <si>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</si>
  <si>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</si>
  <si>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</si>
  <si>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ИЖК нарастающим итогом</t>
  </si>
  <si>
    <t>Объем, млрд руб.</t>
  </si>
  <si>
    <t xml:space="preserve">Колиество, млн шт. </t>
  </si>
  <si>
    <t>(нарастающим итогом)</t>
  </si>
  <si>
    <t>2023 всего</t>
  </si>
  <si>
    <t>2023 первич.</t>
  </si>
  <si>
    <t>2023 вторич.</t>
  </si>
  <si>
    <t>2023 к 2022 первич.</t>
  </si>
  <si>
    <t>2023 к 2022 вторич.</t>
  </si>
  <si>
    <t>Количество ипотечных жилищных кредитов в 2022 и 2023 годах, тыс. шт.</t>
  </si>
  <si>
    <t>Объем ипотечного жилищного кредитования в 2022 и 2023 годах, млрд руб.</t>
  </si>
  <si>
    <t>2023 к 2022</t>
  </si>
  <si>
    <t>Количество ипотечных жилищных кредитов в 2023 году в % к 2022году</t>
  </si>
  <si>
    <t>Объем ипотечного жилищного кредитования в 2023 году в % к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</si>
</sst>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0.0%"/>
    <numFmt numFmtId="166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166" fontId="3" fillId="2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166" fontId="3" fillId="2" borderId="4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/>
    </xf>
    <xf numFmtId="165" fontId="3" fillId="2" borderId="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0" borderId="7" xfId="1" applyNumberFormat="1" applyFont="1" applyFill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9" xfId="0" applyFont="1" applyBorder="1"/>
    <xf numFmtId="164" fontId="3" fillId="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0" fontId="4" fillId="0" borderId="13" xfId="0" applyFont="1" applyBorder="1"/>
    <xf numFmtId="164" fontId="3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165" fontId="3" fillId="2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3300"/>
      <color rgb="FF006600"/>
      <color rgb="FF0000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32476438257034E-2"/>
          <c:y val="3.904469661880499E-2"/>
          <c:w val="0.92302084230718429"/>
          <c:h val="0.80648159015305165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Данные!$A$11</c:f>
              <c:strCache>
                <c:ptCount val="1"/>
                <c:pt idx="0">
                  <c:v>2023 к 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6822975253093367E-2"/>
                  <c:y val="-3.1456338227991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0-4E77-816C-EEE0D2FB4F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Данные!$B$10:$D$10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Данные!$B$11:$D$11</c:f>
              <c:numCache>
                <c:formatCode>0.0%</c:formatCode>
                <c:ptCount val="3"/>
                <c:pt idx="0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22-4CF8-A404-7C55EBFC88E8}"/>
            </c:ext>
          </c:extLst>
        </c:ser>
        <c:ser>
          <c:idx val="1"/>
          <c:order val="1"/>
          <c:tx>
            <c:strRef>
              <c:f>Данные!$A$12</c:f>
              <c:strCache>
                <c:ptCount val="1"/>
                <c:pt idx="0">
                  <c:v>2023 к 2022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364641919760059E-2"/>
                  <c:y val="0.103678796907143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95-4D12-B62C-F094E01CC7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Данные!$B$10:$D$10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Данные!$B$12:$D$12</c:f>
              <c:numCache>
                <c:formatCode>0.0%</c:formatCode>
                <c:ptCount val="3"/>
                <c:pt idx="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2-4CF8-A404-7C55EBFC88E8}"/>
            </c:ext>
          </c:extLst>
        </c:ser>
        <c:ser>
          <c:idx val="2"/>
          <c:order val="2"/>
          <c:tx>
            <c:strRef>
              <c:f>Данные!$A$13</c:f>
              <c:strCache>
                <c:ptCount val="1"/>
                <c:pt idx="0">
                  <c:v>2023 к 2022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41226096737908E-2"/>
                  <c:y val="-0.109684329999290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95-4D12-B62C-F094E01CC7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Данные!$B$10:$D$10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Данные!$B$13:$D$13</c:f>
              <c:numCache>
                <c:formatCode>0.0%</c:formatCode>
                <c:ptCount val="3"/>
                <c:pt idx="0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22-4CF8-A404-7C55EBFC8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860272"/>
        <c:axId val="1588844880"/>
      </c:lineChart>
      <c:catAx>
        <c:axId val="158886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44880"/>
        <c:crosses val="autoZero"/>
        <c:auto val="1"/>
        <c:lblAlgn val="ctr"/>
        <c:lblOffset val="100"/>
        <c:noMultiLvlLbl val="0"/>
      </c:catAx>
      <c:valAx>
        <c:axId val="1588844880"/>
        <c:scaling>
          <c:orientation val="minMax"/>
          <c:max val="1.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60272"/>
        <c:crosses val="autoZero"/>
        <c:crossBetween val="between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1838008530183727"/>
          <c:y val="8.3288642973682339E-2"/>
          <c:w val="0.69974339145106845"/>
          <c:h val="0.20682790946734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99222200092823E-2"/>
          <c:y val="3.1296408461762792E-2"/>
          <c:w val="0.92293651892454787"/>
          <c:h val="0.8400376875967428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Данные!$A$22</c:f>
              <c:strCache>
                <c:ptCount val="1"/>
                <c:pt idx="0">
                  <c:v>2023 к 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9596250256830531E-2"/>
                  <c:y val="-3.0783587948942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23-4349-8E16-5A5BEE2AAE89}"/>
                </c:ext>
              </c:extLst>
            </c:dLbl>
            <c:dLbl>
              <c:idx val="1"/>
              <c:layout>
                <c:manualLayout>
                  <c:x val="-3.4180419220810998E-2"/>
                  <c:y val="-6.6880229714875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15-4D01-8113-B85B220AD3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Данные!$B$21:$D$21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Данные!$B$22:$D$22</c:f>
              <c:numCache>
                <c:formatCode>0.0%</c:formatCode>
                <c:ptCount val="3"/>
                <c:pt idx="0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5-4D01-8113-B85B220AD38D}"/>
            </c:ext>
          </c:extLst>
        </c:ser>
        <c:ser>
          <c:idx val="1"/>
          <c:order val="1"/>
          <c:tx>
            <c:strRef>
              <c:f>Данные!$A$23</c:f>
              <c:strCache>
                <c:ptCount val="1"/>
                <c:pt idx="0">
                  <c:v>2023 к 2022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Данные!$B$21:$D$21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Данные!$B$23:$D$23</c:f>
              <c:numCache>
                <c:formatCode>0.0%</c:formatCode>
                <c:ptCount val="3"/>
                <c:pt idx="0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5-4D01-8113-B85B220AD38D}"/>
            </c:ext>
          </c:extLst>
        </c:ser>
        <c:ser>
          <c:idx val="2"/>
          <c:order val="2"/>
          <c:tx>
            <c:strRef>
              <c:f>Данные!$A$24</c:f>
              <c:strCache>
                <c:ptCount val="1"/>
                <c:pt idx="0">
                  <c:v>2023 к 2022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Данные!$B$21:$D$21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Данные!$B$24:$D$24</c:f>
              <c:numCache>
                <c:formatCode>0.0%</c:formatCode>
                <c:ptCount val="3"/>
                <c:pt idx="0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15-4D01-8113-B85B220AD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998095"/>
        <c:axId val="1678005583"/>
      </c:lineChart>
      <c:catAx>
        <c:axId val="167799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8005583"/>
        <c:crosses val="autoZero"/>
        <c:auto val="1"/>
        <c:lblAlgn val="ctr"/>
        <c:lblOffset val="100"/>
        <c:noMultiLvlLbl val="0"/>
      </c:catAx>
      <c:valAx>
        <c:axId val="1678005583"/>
        <c:scaling>
          <c:orientation val="minMax"/>
          <c:max val="1.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7998095"/>
        <c:crosses val="autoZero"/>
        <c:crossBetween val="between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23995794049486516"/>
          <c:y val="4.5584045584045586E-2"/>
          <c:w val="0.732197305436182"/>
          <c:h val="0.12241380083899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210126490697086E-2"/>
          <c:y val="3.5473505001064068E-2"/>
          <c:w val="0.91894454425968575"/>
          <c:h val="0.860029793573100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3.153153153153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67-41C9-93F2-72D1C6C55F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009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Данные!$B$4:$D$4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Данные!$B$5:$D$5</c:f>
              <c:numCache>
                <c:formatCode>#\ ##0.0</c:formatCode>
                <c:ptCount val="3"/>
                <c:pt idx="0">
                  <c:v>95.121951219512198</c:v>
                </c:pt>
                <c:pt idx="1">
                  <c:v>231</c:v>
                </c:pt>
                <c:pt idx="2">
                  <c:v>399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D67-41C9-93F2-72D1C6C55FFE}"/>
            </c:ext>
          </c:extLst>
        </c:ser>
        <c:ser>
          <c:idx val="1"/>
          <c:order val="1"/>
          <c:tx>
            <c:strRef>
              <c:f>Данные!$A$6</c:f>
              <c:strCache>
                <c:ptCount val="1"/>
                <c:pt idx="0">
                  <c:v>2023 всего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1255742725880554E-3"/>
                  <c:y val="-3.6036036036036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67-41C9-93F2-72D1C6C55F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Данные!$B$4:$D$4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Данные!$B$6:$D$6</c:f>
              <c:numCache>
                <c:formatCode>#\ ##0.0</c:formatCode>
                <c:ptCount val="3"/>
                <c:pt idx="0">
                  <c:v>78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D67-41C9-93F2-72D1C6C55FFE}"/>
            </c:ext>
          </c:extLst>
        </c:ser>
        <c:ser>
          <c:idx val="2"/>
          <c:order val="2"/>
          <c:tx>
            <c:strRef>
              <c:f>Данные!$A$7</c:f>
              <c:strCache>
                <c:ptCount val="1"/>
                <c:pt idx="0">
                  <c:v>2023 первич.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883614088820835E-3"/>
                  <c:y val="-2.7027027027027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D5-49AF-9C87-889FD662E8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Данные!$B$4:$D$4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Данные!$B$7:$D$7</c:f>
              <c:numCache>
                <c:formatCode>#\ ##0.0</c:formatCode>
                <c:ptCount val="3"/>
                <c:pt idx="0">
                  <c:v>25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D67-41C9-93F2-72D1C6C55FFE}"/>
            </c:ext>
          </c:extLst>
        </c:ser>
        <c:ser>
          <c:idx val="3"/>
          <c:order val="3"/>
          <c:tx>
            <c:strRef>
              <c:f>Данные!$A$8</c:f>
              <c:strCache>
                <c:ptCount val="1"/>
                <c:pt idx="0">
                  <c:v>2023 вторич.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565084226646247E-2"/>
                  <c:y val="-2.7027027027027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D5-49AF-9C87-889FD662E8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Данные!$B$4:$D$4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Данные!$B$8:$D$8</c:f>
              <c:numCache>
                <c:formatCode>#\ ##0.0</c:formatCode>
                <c:ptCount val="3"/>
                <c:pt idx="0">
                  <c:v>53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D67-41C9-93F2-72D1C6C55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8327440"/>
        <c:axId val="1828327856"/>
        <c:axId val="0"/>
      </c:bar3DChart>
      <c:catAx>
        <c:axId val="182832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8327856"/>
        <c:crosses val="autoZero"/>
        <c:auto val="1"/>
        <c:lblAlgn val="ctr"/>
        <c:lblOffset val="100"/>
        <c:noMultiLvlLbl val="0"/>
      </c:catAx>
      <c:valAx>
        <c:axId val="182832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832744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5160331149082557"/>
          <c:y val="6.3063063063063057E-2"/>
          <c:w val="0.2026952583308039"/>
          <c:h val="0.421097396609207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325095044128427E-2"/>
          <c:y val="4.571813939924177E-2"/>
          <c:w val="0.92132410791011066"/>
          <c:h val="0.846882473024205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4593082852075264E-3"/>
                  <c:y val="-2.693602693602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8E-407C-9E48-ED381D227387}"/>
                </c:ext>
              </c:extLst>
            </c:dLbl>
            <c:dLbl>
              <c:idx val="1"/>
              <c:layout>
                <c:manualLayout>
                  <c:x val="-5.4502027207133962E-17"/>
                  <c:y val="-2.6936026936026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8E-407C-9E48-ED381D227387}"/>
                </c:ext>
              </c:extLst>
            </c:dLbl>
            <c:dLbl>
              <c:idx val="2"/>
              <c:layout>
                <c:manualLayout>
                  <c:x val="0"/>
                  <c:y val="-1.7957351290684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8E-407C-9E48-ED381D227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009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Данные!$B$15:$D$15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Данные!$B$16:$D$16</c:f>
              <c:numCache>
                <c:formatCode>#\ ##0.0</c:formatCode>
                <c:ptCount val="3"/>
                <c:pt idx="0">
                  <c:v>326.13636363636363</c:v>
                </c:pt>
                <c:pt idx="1">
                  <c:v>802</c:v>
                </c:pt>
                <c:pt idx="2">
                  <c:v>1344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158-4629-A2FA-FAD44C568BD1}"/>
            </c:ext>
          </c:extLst>
        </c:ser>
        <c:ser>
          <c:idx val="1"/>
          <c:order val="1"/>
          <c:tx>
            <c:strRef>
              <c:f>Данные!$A$17</c:f>
              <c:strCache>
                <c:ptCount val="1"/>
                <c:pt idx="0">
                  <c:v>2023 всего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4593082852075264E-3"/>
                  <c:y val="-2.244668911335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8E-407C-9E48-ED381D227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Данные!$B$15:$D$15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Данные!$B$17:$D$17</c:f>
              <c:numCache>
                <c:formatCode>#\ ##0.0</c:formatCode>
                <c:ptCount val="3"/>
                <c:pt idx="0">
                  <c:v>287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158-4629-A2FA-FAD44C568BD1}"/>
            </c:ext>
          </c:extLst>
        </c:ser>
        <c:ser>
          <c:idx val="2"/>
          <c:order val="2"/>
          <c:tx>
            <c:strRef>
              <c:f>Данные!$A$18</c:f>
              <c:strCache>
                <c:ptCount val="1"/>
                <c:pt idx="0">
                  <c:v>2023 первич.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4593082852075264E-3"/>
                  <c:y val="-2.6936026936026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8E-407C-9E48-ED381D227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Данные!$B$15:$D$15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Данные!$B$18:$D$18</c:f>
              <c:numCache>
                <c:formatCode>#\ ##0.0</c:formatCode>
                <c:ptCount val="3"/>
                <c:pt idx="0">
                  <c:v>136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158-4629-A2FA-FAD44C568BD1}"/>
            </c:ext>
          </c:extLst>
        </c:ser>
        <c:ser>
          <c:idx val="3"/>
          <c:order val="3"/>
          <c:tx>
            <c:strRef>
              <c:f>Данные!$A$19</c:f>
              <c:strCache>
                <c:ptCount val="1"/>
                <c:pt idx="0">
                  <c:v>2023 вторич.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405052665484228E-2"/>
                  <c:y val="-2.244668911335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8E-407C-9E48-ED381D227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Данные!$B$15:$D$15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Данные!$B$19:$D$19</c:f>
              <c:numCache>
                <c:formatCode>#\ ##0.0</c:formatCode>
                <c:ptCount val="3"/>
                <c:pt idx="0">
                  <c:v>151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7158-4629-A2FA-FAD44C568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7738672"/>
        <c:axId val="1777739920"/>
        <c:axId val="0"/>
      </c:bar3DChart>
      <c:catAx>
        <c:axId val="177773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777739920"/>
        <c:crosses val="autoZero"/>
        <c:auto val="1"/>
        <c:lblAlgn val="ctr"/>
        <c:lblOffset val="100"/>
        <c:noMultiLvlLbl val="0"/>
      </c:catAx>
      <c:valAx>
        <c:axId val="177773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77773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3679273439400108"/>
          <c:y val="6.8041393815672035E-2"/>
          <c:w val="0.21270245084051523"/>
          <c:h val="0.40078969926738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0</xdr:row>
      <xdr:rowOff>114301</xdr:rowOff>
    </xdr:from>
    <xdr:to>
      <xdr:col>13</xdr:col>
      <xdr:colOff>781050</xdr:colOff>
      <xdr:row>2</xdr:row>
      <xdr:rowOff>38100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AEDE01D3-5123-4FEE-B40F-8FD518F98CA5}"/>
            </a:ext>
          </a:extLst>
        </xdr:cNvPr>
        <xdr:cNvSpPr/>
      </xdr:nvSpPr>
      <xdr:spPr>
        <a:xfrm>
          <a:off x="7915275" y="1143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</xdr:txBody>
    </xdr:sp>
    <xdr:clientData/>
  </xdr:twoCellAnchor>
  <xdr:twoCellAnchor>
    <xdr:from>
      <xdr:col>13</xdr:col>
      <xdr:colOff>95250</xdr:colOff>
      <xdr:row>20</xdr:row>
      <xdr:rowOff>1</xdr:rowOff>
    </xdr:from>
    <xdr:to>
      <xdr:col>13</xdr:col>
      <xdr:colOff>885825</xdr:colOff>
      <xdr:row>21</xdr:row>
      <xdr:rowOff>104775</xdr:rowOff>
    </xdr:to>
    <xdr:sp macro="" textlink="">
      <xdr:nvSpPr>
        <xdr:cNvPr id="7" name="Овал 6">
          <a:extLst>
            <a:ext uri="{FF2B5EF4-FFF2-40B4-BE49-F238E27FC236}">
              <a16:creationId xmlns:a16="http://schemas.microsoft.com/office/drawing/2014/main" id="{00A71ACE-FCEB-4260-9DFD-3DBD154A7598}"/>
            </a:ext>
          </a:extLst>
        </xdr:cNvPr>
        <xdr:cNvSpPr/>
      </xdr:nvSpPr>
      <xdr:spPr>
        <a:xfrm>
          <a:off x="8020050" y="3914776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</xdr:txBody>
    </xdr:sp>
    <xdr:clientData/>
  </xdr:twoCellAnchor>
  <xdr:twoCellAnchor>
    <xdr:from>
      <xdr:col>13</xdr:col>
      <xdr:colOff>28575</xdr:colOff>
      <xdr:row>34</xdr:row>
      <xdr:rowOff>19051</xdr:rowOff>
    </xdr:from>
    <xdr:to>
      <xdr:col>13</xdr:col>
      <xdr:colOff>819150</xdr:colOff>
      <xdr:row>36</xdr:row>
      <xdr:rowOff>28575</xdr:rowOff>
    </xdr:to>
    <xdr:sp macro="" textlink="">
      <xdr:nvSpPr>
        <xdr:cNvPr id="8" name="Овал 7">
          <a:extLst>
            <a:ext uri="{FF2B5EF4-FFF2-40B4-BE49-F238E27FC236}">
              <a16:creationId xmlns:a16="http://schemas.microsoft.com/office/drawing/2014/main" id="{4083A58C-85C1-4F48-9856-779DEC588383}"/>
            </a:ext>
          </a:extLst>
        </xdr:cNvPr>
        <xdr:cNvSpPr/>
      </xdr:nvSpPr>
      <xdr:spPr>
        <a:xfrm>
          <a:off x="7953375" y="672465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</xdr:txBody>
    </xdr:sp>
    <xdr:clientData/>
  </xdr:twoCellAnchor>
  <xdr:twoCellAnchor>
    <xdr:from>
      <xdr:col>12</xdr:col>
      <xdr:colOff>561975</xdr:colOff>
      <xdr:row>55</xdr:row>
      <xdr:rowOff>19051</xdr:rowOff>
    </xdr:from>
    <xdr:to>
      <xdr:col>13</xdr:col>
      <xdr:colOff>742950</xdr:colOff>
      <xdr:row>56</xdr:row>
      <xdr:rowOff>180975</xdr:rowOff>
    </xdr:to>
    <xdr:sp macro="" textlink="">
      <xdr:nvSpPr>
        <xdr:cNvPr id="9" name="Овал 8">
          <a:extLst>
            <a:ext uri="{FF2B5EF4-FFF2-40B4-BE49-F238E27FC236}">
              <a16:creationId xmlns:a16="http://schemas.microsoft.com/office/drawing/2014/main" id="{DEEB3B41-81DD-44EF-9A11-D3220BDACEED}"/>
            </a:ext>
          </a:extLst>
        </xdr:cNvPr>
        <xdr:cNvSpPr/>
      </xdr:nvSpPr>
      <xdr:spPr>
        <a:xfrm>
          <a:off x="7877175" y="107442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</xdr:txBody>
    </xdr:sp>
    <xdr:clientData/>
  </xdr:twoCellAnchor>
  <xdr:twoCellAnchor>
    <xdr:from>
      <xdr:col>0</xdr:col>
      <xdr:colOff>76201</xdr:colOff>
      <xdr:row>22</xdr:row>
      <xdr:rowOff>38101</xdr:rowOff>
    </xdr:from>
    <xdr:to>
      <xdr:col>13</xdr:col>
      <xdr:colOff>685801</xdr:colOff>
      <xdr:row>33</xdr:row>
      <xdr:rowOff>123825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2FFC6EF9-6D36-46FA-90F6-ED4BB74C9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57</xdr:row>
      <xdr:rowOff>0</xdr:rowOff>
    </xdr:from>
    <xdr:to>
      <xdr:col>13</xdr:col>
      <xdr:colOff>847723</xdr:colOff>
      <xdr:row>68</xdr:row>
      <xdr:rowOff>133350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EFABB289-3134-41BE-A300-83EC3CC43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2</xdr:row>
      <xdr:rowOff>114300</xdr:rowOff>
    </xdr:from>
    <xdr:to>
      <xdr:col>13</xdr:col>
      <xdr:colOff>609600</xdr:colOff>
      <xdr:row>17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597652E-94DC-45A1-8C1E-D74CBE3C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104774</xdr:colOff>
      <xdr:row>36</xdr:row>
      <xdr:rowOff>85725</xdr:rowOff>
    </xdr:from>
    <xdr:to>
      <xdr:col>13</xdr:col>
      <xdr:colOff>723900</xdr:colOff>
      <xdr:row>51</xdr:row>
      <xdr:rowOff>57150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166E30C7-1312-439C-8697-37192E4AB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DBFC-6D5E-4B08-B274-A50234C79155}">
  <dimension ref="A1:N57"/>
  <sheetViews>
    <sheetView tabSelected="1" topLeftCell="A22" zoomScale="75" zoomScaleNormal="75" zoomScalePageLayoutView="75" workbookViewId="0">
      <selection activeCell="S12" sqref="S12"/>
    </sheetView>
  </sheetViews>
  <sheetFormatPr defaultRowHeight="15" x14ac:dyDescent="0.25"/>
  <cols>
    <col min="14" max="14" width="13.85546875" customWidth="1"/>
  </cols>
  <sheetData>
    <row r="1" spans="1:14" ht="22.5" customHeight="1" x14ac:dyDescent="0.2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x14ac:dyDescent="0.25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21" spans="1:14" ht="24" customHeight="1" x14ac:dyDescent="0.25">
      <c r="A21" s="24" t="s">
        <v>24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5.75" x14ac:dyDescent="0.25">
      <c r="A22" s="23" t="s">
        <v>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35" spans="1:14" ht="17.25" customHeight="1" x14ac:dyDescent="0.25">
      <c r="A35" s="24" t="s">
        <v>22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4.25" customHeight="1" x14ac:dyDescent="0.25">
      <c r="A36" s="23" t="s">
        <v>15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56" spans="1:14" ht="19.5" customHeight="1" x14ac:dyDescent="0.25">
      <c r="A56" s="24" t="s">
        <v>25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15.75" x14ac:dyDescent="0.25">
      <c r="A57" s="23" t="s">
        <v>15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</sheetData>
  <mergeCells count="8">
    <mergeCell ref="A57:N57"/>
    <mergeCell ref="A1:N1"/>
    <mergeCell ref="A21:N21"/>
    <mergeCell ref="A35:N35"/>
    <mergeCell ref="A56:N56"/>
    <mergeCell ref="A2:N2"/>
    <mergeCell ref="A36:N36"/>
    <mergeCell ref="A22:N22"/>
  </mergeCells>
  <pageMargins left="0.59055118110236215" right="0.59055118110236215" top="0.78740157480314965" bottom="0.59055118110236215" header="0.31496062992125984" footer="0.31496062992125984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DED6-7D70-4E62-BE94-3B60A3FEB7CC}">
  <dimension ref="A1:M24"/>
  <sheetViews>
    <sheetView topLeftCell="A4" zoomScale="75" zoomScaleNormal="75" workbookViewId="0">
      <selection activeCell="M34" sqref="M34"/>
    </sheetView>
  </sheetViews>
  <sheetFormatPr defaultRowHeight="15" x14ac:dyDescent="0.25"/>
  <cols>
    <col min="1" max="1" width="19.42578125" customWidth="1"/>
  </cols>
  <sheetData>
    <row r="1" spans="1:13" s="1" customFormat="1" ht="15.75" x14ac:dyDescent="0.25"/>
    <row r="2" spans="1:13" s="1" customFormat="1" ht="15.75" x14ac:dyDescent="0.25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6.5" thickBot="1" x14ac:dyDescent="0.3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75" x14ac:dyDescent="0.25">
      <c r="A4" s="12"/>
      <c r="B4" s="13" t="s">
        <v>2</v>
      </c>
      <c r="C4" s="13" t="s">
        <v>3</v>
      </c>
      <c r="D4" s="13" t="s">
        <v>4</v>
      </c>
      <c r="E4" s="13" t="s">
        <v>1</v>
      </c>
      <c r="F4" s="13" t="s">
        <v>0</v>
      </c>
      <c r="G4" s="14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5" t="s">
        <v>11</v>
      </c>
    </row>
    <row r="5" spans="1:13" ht="15.75" x14ac:dyDescent="0.25">
      <c r="A5" s="4">
        <v>2022</v>
      </c>
      <c r="B5" s="2">
        <f>B6/B11</f>
        <v>95.121951219512198</v>
      </c>
      <c r="C5" s="2">
        <v>231</v>
      </c>
      <c r="D5" s="2">
        <v>399</v>
      </c>
      <c r="E5" s="2">
        <v>442.8</v>
      </c>
      <c r="F5" s="2">
        <v>475</v>
      </c>
      <c r="G5" s="3">
        <v>545</v>
      </c>
      <c r="H5" s="2">
        <v>635</v>
      </c>
      <c r="I5" s="2">
        <v>761</v>
      </c>
      <c r="J5" s="2">
        <v>895</v>
      </c>
      <c r="K5" s="2">
        <v>1022.2</v>
      </c>
      <c r="L5" s="2">
        <v>1151</v>
      </c>
      <c r="M5" s="5">
        <v>1327.4</v>
      </c>
    </row>
    <row r="6" spans="1:13" ht="15.75" x14ac:dyDescent="0.25">
      <c r="A6" s="4" t="s">
        <v>16</v>
      </c>
      <c r="B6" s="2">
        <v>78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x14ac:dyDescent="0.25">
      <c r="A7" s="4" t="s">
        <v>17</v>
      </c>
      <c r="B7" s="2">
        <v>25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6.5" thickBot="1" x14ac:dyDescent="0.3">
      <c r="A8" s="6" t="s">
        <v>18</v>
      </c>
      <c r="B8" s="2">
        <v>53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6.5" thickBot="1" x14ac:dyDescent="0.3">
      <c r="A9" s="19"/>
      <c r="B9" s="22">
        <f>B8/B6</f>
        <v>0.67948717948717952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5.75" x14ac:dyDescent="0.25">
      <c r="A10" s="17"/>
      <c r="B10" s="10" t="s">
        <v>2</v>
      </c>
      <c r="C10" s="10" t="s">
        <v>3</v>
      </c>
      <c r="D10" s="10" t="s">
        <v>4</v>
      </c>
      <c r="E10" s="10" t="s">
        <v>1</v>
      </c>
      <c r="F10" s="10" t="s">
        <v>0</v>
      </c>
      <c r="G10" s="11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8" t="s">
        <v>11</v>
      </c>
    </row>
    <row r="11" spans="1:13" ht="16.5" thickBot="1" x14ac:dyDescent="0.3">
      <c r="A11" s="6" t="s">
        <v>23</v>
      </c>
      <c r="B11" s="7">
        <v>0.82</v>
      </c>
      <c r="C11" s="7"/>
      <c r="D11" s="7"/>
      <c r="E11" s="7"/>
      <c r="F11" s="7"/>
      <c r="G11" s="8"/>
      <c r="H11" s="8"/>
      <c r="I11" s="8"/>
      <c r="J11" s="8"/>
      <c r="K11" s="8"/>
      <c r="L11" s="8"/>
      <c r="M11" s="9"/>
    </row>
    <row r="12" spans="1:13" ht="16.5" thickBot="1" x14ac:dyDescent="0.3">
      <c r="A12" s="6" t="s">
        <v>19</v>
      </c>
      <c r="B12" s="7">
        <v>0.8</v>
      </c>
      <c r="C12" s="7"/>
      <c r="D12" s="7"/>
      <c r="E12" s="7"/>
      <c r="F12" s="7"/>
      <c r="G12" s="8"/>
      <c r="H12" s="8"/>
      <c r="I12" s="8"/>
      <c r="J12" s="8"/>
      <c r="K12" s="8"/>
      <c r="L12" s="8"/>
      <c r="M12" s="9"/>
    </row>
    <row r="13" spans="1:13" ht="16.5" thickBot="1" x14ac:dyDescent="0.3">
      <c r="A13" s="6" t="s">
        <v>20</v>
      </c>
      <c r="B13" s="7">
        <v>0.84</v>
      </c>
      <c r="C13" s="7"/>
      <c r="D13" s="7"/>
      <c r="E13" s="7"/>
      <c r="F13" s="7"/>
      <c r="G13" s="8"/>
      <c r="H13" s="8"/>
      <c r="I13" s="8"/>
      <c r="J13" s="8"/>
      <c r="K13" s="8"/>
      <c r="L13" s="8"/>
      <c r="M13" s="9"/>
    </row>
    <row r="14" spans="1:13" ht="16.5" thickBot="1" x14ac:dyDescent="0.3">
      <c r="A14" s="26" t="s">
        <v>13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5.75" x14ac:dyDescent="0.25">
      <c r="A15" s="16"/>
      <c r="B15" s="13" t="s">
        <v>2</v>
      </c>
      <c r="C15" s="13" t="s">
        <v>3</v>
      </c>
      <c r="D15" s="13" t="s">
        <v>4</v>
      </c>
      <c r="E15" s="13" t="s">
        <v>1</v>
      </c>
      <c r="F15" s="13" t="s">
        <v>0</v>
      </c>
      <c r="G15" s="14" t="s">
        <v>5</v>
      </c>
      <c r="H15" s="13" t="s">
        <v>6</v>
      </c>
      <c r="I15" s="13" t="s">
        <v>7</v>
      </c>
      <c r="J15" s="13" t="s">
        <v>8</v>
      </c>
      <c r="K15" s="13" t="s">
        <v>9</v>
      </c>
      <c r="L15" s="13" t="s">
        <v>10</v>
      </c>
      <c r="M15" s="15" t="s">
        <v>11</v>
      </c>
    </row>
    <row r="16" spans="1:13" ht="15.75" x14ac:dyDescent="0.25">
      <c r="A16" s="4">
        <v>2022</v>
      </c>
      <c r="B16" s="2">
        <f>B17/B22</f>
        <v>326.13636363636363</v>
      </c>
      <c r="C16" s="2">
        <v>802</v>
      </c>
      <c r="D16" s="2">
        <v>1344</v>
      </c>
      <c r="E16" s="2">
        <v>1486.7</v>
      </c>
      <c r="F16" s="2">
        <v>1622</v>
      </c>
      <c r="G16" s="3">
        <v>1880</v>
      </c>
      <c r="H16" s="2">
        <v>2232</v>
      </c>
      <c r="I16" s="2">
        <v>2685</v>
      </c>
      <c r="J16" s="2">
        <v>3204</v>
      </c>
      <c r="K16" s="2">
        <v>3645.6</v>
      </c>
      <c r="L16" s="2">
        <v>4116.3</v>
      </c>
      <c r="M16" s="5">
        <v>4820.1000000000004</v>
      </c>
    </row>
    <row r="17" spans="1:13" ht="15.75" x14ac:dyDescent="0.25">
      <c r="A17" s="4" t="s">
        <v>16</v>
      </c>
      <c r="B17" s="2">
        <v>287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 x14ac:dyDescent="0.25">
      <c r="A18" s="4" t="s">
        <v>17</v>
      </c>
      <c r="B18" s="2">
        <v>136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6.5" thickBot="1" x14ac:dyDescent="0.3">
      <c r="A19" s="6" t="s">
        <v>18</v>
      </c>
      <c r="B19" s="2">
        <v>151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6.5" thickBot="1" x14ac:dyDescent="0.3">
      <c r="A20" s="20"/>
      <c r="B20" s="21"/>
      <c r="C20" s="22">
        <f t="shared" ref="C20:M20" si="0">C19/C16</f>
        <v>0</v>
      </c>
      <c r="D20" s="22">
        <f t="shared" si="0"/>
        <v>0</v>
      </c>
      <c r="E20" s="22">
        <f t="shared" si="0"/>
        <v>0</v>
      </c>
      <c r="F20" s="22">
        <f t="shared" si="0"/>
        <v>0</v>
      </c>
      <c r="G20" s="22">
        <f t="shared" si="0"/>
        <v>0</v>
      </c>
      <c r="H20" s="22">
        <f t="shared" si="0"/>
        <v>0</v>
      </c>
      <c r="I20" s="22">
        <f t="shared" si="0"/>
        <v>0</v>
      </c>
      <c r="J20" s="22">
        <f t="shared" si="0"/>
        <v>0</v>
      </c>
      <c r="K20" s="22">
        <f t="shared" si="0"/>
        <v>0</v>
      </c>
      <c r="L20" s="22">
        <f t="shared" si="0"/>
        <v>0</v>
      </c>
      <c r="M20" s="22">
        <f t="shared" si="0"/>
        <v>0</v>
      </c>
    </row>
    <row r="21" spans="1:13" ht="15.75" x14ac:dyDescent="0.25">
      <c r="A21" s="17"/>
      <c r="B21" s="10" t="s">
        <v>2</v>
      </c>
      <c r="C21" s="10" t="s">
        <v>3</v>
      </c>
      <c r="D21" s="10" t="s">
        <v>4</v>
      </c>
      <c r="E21" s="10" t="s">
        <v>1</v>
      </c>
      <c r="F21" s="10" t="s">
        <v>0</v>
      </c>
      <c r="G21" s="11" t="s">
        <v>5</v>
      </c>
      <c r="H21" s="10" t="s">
        <v>6</v>
      </c>
      <c r="I21" s="10" t="s">
        <v>7</v>
      </c>
      <c r="J21" s="10" t="s">
        <v>8</v>
      </c>
      <c r="K21" s="10" t="s">
        <v>9</v>
      </c>
      <c r="L21" s="10" t="s">
        <v>10</v>
      </c>
      <c r="M21" s="18" t="s">
        <v>11</v>
      </c>
    </row>
    <row r="22" spans="1:13" ht="16.5" thickBot="1" x14ac:dyDescent="0.3">
      <c r="A22" s="6" t="s">
        <v>23</v>
      </c>
      <c r="B22" s="7">
        <v>0.88</v>
      </c>
      <c r="C22" s="7"/>
      <c r="D22" s="7"/>
      <c r="E22" s="7"/>
      <c r="F22" s="7"/>
      <c r="G22" s="8"/>
      <c r="H22" s="8"/>
      <c r="I22" s="8"/>
      <c r="J22" s="8"/>
      <c r="K22" s="8"/>
      <c r="L22" s="8"/>
      <c r="M22" s="9"/>
    </row>
    <row r="23" spans="1:13" ht="16.5" thickBot="1" x14ac:dyDescent="0.3">
      <c r="A23" s="6" t="s">
        <v>19</v>
      </c>
      <c r="B23" s="7">
        <v>1.02</v>
      </c>
      <c r="C23" s="7"/>
      <c r="D23" s="7"/>
      <c r="E23" s="7"/>
      <c r="F23" s="7"/>
      <c r="G23" s="8"/>
      <c r="H23" s="8"/>
      <c r="I23" s="8"/>
      <c r="J23" s="8"/>
      <c r="K23" s="8"/>
      <c r="L23" s="8"/>
      <c r="M23" s="9"/>
    </row>
    <row r="24" spans="1:13" ht="16.5" thickBot="1" x14ac:dyDescent="0.3">
      <c r="A24" s="6" t="s">
        <v>20</v>
      </c>
      <c r="B24" s="7">
        <v>0.78</v>
      </c>
      <c r="C24" s="7"/>
      <c r="D24" s="7"/>
      <c r="E24" s="7"/>
      <c r="F24" s="7"/>
      <c r="G24" s="8"/>
      <c r="H24" s="8"/>
      <c r="I24" s="8"/>
      <c r="J24" s="8"/>
      <c r="K24" s="8"/>
      <c r="L24" s="8"/>
      <c r="M24" s="9"/>
    </row>
  </sheetData>
  <mergeCells count="3">
    <mergeCell ref="A3:M3"/>
    <mergeCell ref="A14:M14"/>
    <mergeCell ref="A2:M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Графики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</dc:creator>
  <cp:lastModifiedBy>Куликов</cp:lastModifiedBy>
  <cp:lastPrinted>2022-04-22T13:29:41Z</cp:lastPrinted>
  <dcterms:created xsi:type="dcterms:W3CDTF">2020-07-04T06:42:12Z</dcterms:created>
  <dcterms:modified xsi:type="dcterms:W3CDTF">2023-02-15T14:19:35Z</dcterms:modified>
</cp:coreProperties>
</file>